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<sst xmlns="http://schemas.openxmlformats.org/spreadsheetml/2006/main" count="76" uniqueCount="56">
  <si>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 xml:space="preserve">vedi anche: </t>
  </si>
  <si>
    <t>Salvia officinalis</t>
  </si>
  <si>
    <t>Ordinazione materiale MmP 13</t>
  </si>
  <si>
    <t>Lucidi relatore MmP13 (ordinabile da LASER, Mario Santoro)</t>
  </si>
  <si>
    <t>"Composizioni di alimenti"</t>
  </si>
  <si>
    <t>fare analisi alimentari</t>
  </si>
  <si>
    <t>Questo incontro tratta temi di alimentazione quantitativi</t>
  </si>
  <si>
    <t>Volendo fare "dietetica" sono necessarie chiare regole quantitative riguardanti le ca 50 sostanze essenziali alimentari</t>
  </si>
  <si>
    <t>Tutto questo si può fare avendo tabella che trattano la composizione degli alimenti e le capacità di fare i relativi calcoli</t>
  </si>
  <si>
    <t>"Nutrizione e dietetica"</t>
  </si>
  <si>
    <t>ca. 50 pagine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</si>
  <si>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</si>
  <si>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</si>
  <si>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</si>
  <si>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</si>
  <si>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</si>
  <si>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</si>
  <si>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</si>
  <si>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</si>
  <si>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</si>
  <si>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</si>
  <si>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</si>
  <si>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Prefazione e introduzione</t>
  </si>
  <si>
    <t>Fabbisogni nutritivi basilari</t>
  </si>
  <si>
    <t>Rischi nutrizionali</t>
  </si>
  <si>
    <t>Integratori alimentari</t>
  </si>
  <si>
    <t>Superstizioni popolari sulla nutrizione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</si>
  <si>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</si>
  <si>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</si>
  <si>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</si>
  <si>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</si>
  <si>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</si>
  <si>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</si>
  <si>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</si>
  <si>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</si>
  <si>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</si>
  <si>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</si>
  <si>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</si>
  <si>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</si>
  <si>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</si>
  <si>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</si>
  <si>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</si>
  <si>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</si>
  <si>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</si>
  <si>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</si>
  <si>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</si>
  <si>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Programma serale</t>
  </si>
  <si>
    <t>Lucidi:</t>
  </si>
  <si>
    <t>.pdf</t>
  </si>
  <si>
    <t>...</t>
  </si>
  <si>
    <t>MmP 13: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</si>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</sst>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4" fillId="5" borderId="0" xfId="2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MmP/1/MmP%201_0.htm" TargetMode="External" /><Relationship Id="rId7" Type="http://schemas.openxmlformats.org/officeDocument/2006/relationships/hyperlink" Target="http://www.pforster.ch/yMmP/24/MmP%2024_2.pdf" TargetMode="External" /><Relationship Id="rId8" Type="http://schemas.openxmlformats.org/officeDocument/2006/relationships/hyperlink" Target="http://www.pforster.ch/yMmP/24/MmP%201_3.pdf" TargetMode="External" /><Relationship Id="rId9" Type="http://schemas.openxmlformats.org/officeDocument/2006/relationships/hyperlink" Target="http://www.pforster.ch/yMmP/1/MmP%201_2.pdf" TargetMode="External" /><Relationship Id="rId10" Type="http://schemas.openxmlformats.org/officeDocument/2006/relationships/hyperlink" Target="http://www.pforster.ch/yMmP/24/MmP%201_3.pdf" TargetMode="External" /><Relationship Id="rId11" Type="http://schemas.openxmlformats.org/officeDocument/2006/relationships/hyperlink" Target="http://www.pforster.ch/yMmP/1/MmP%201_2.pdf" TargetMode="External" /><Relationship Id="rId12" Type="http://schemas.openxmlformats.org/officeDocument/2006/relationships/hyperlink" Target="http://www.pforster.ch/yMmP/24/MmP%201_3.pdf" TargetMode="External" /><Relationship Id="rId13" Type="http://schemas.openxmlformats.org/officeDocument/2006/relationships/hyperlink" Target="http://www.sifit.org/minireviews.htm" TargetMode="External" /><Relationship Id="rId14" Type="http://schemas.openxmlformats.org/officeDocument/2006/relationships/hyperlink" Target="http://www.pforster.ch/ydisp/MN%201_1.htm" TargetMode="External" /><Relationship Id="rId15" Type="http://schemas.openxmlformats.org/officeDocument/2006/relationships/hyperlink" Target="mailto:dtp@laser-fd.ch?subject=Ordinazione%20materiale%20MmP%20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34">
      <selection activeCell="G57" sqref="G57"/>
    </sheetView>
  </sheetViews>
  <sheetFormatPr defaultColWidth="11.00390625" defaultRowHeight="12.75"/>
  <cols>
    <col min="1" max="1" width="3.125" style="34" customWidth="1"/>
    <col min="2" max="3" width="12.75390625" style="34" customWidth="1"/>
    <col min="4" max="4" width="23.00390625" style="34" customWidth="1"/>
    <col min="5" max="5" width="3.75390625" style="34" customWidth="1"/>
    <col min="6" max="6" width="4.75390625" style="34" bestFit="1" customWidth="1"/>
    <col min="7" max="7" width="6.00390625" style="34" bestFit="1" customWidth="1"/>
    <col min="8" max="8" width="4.25390625" style="34" bestFit="1" customWidth="1"/>
    <col min="9" max="9" width="4.375" style="34" bestFit="1" customWidth="1"/>
    <col min="10" max="10" width="5.875" style="34" customWidth="1"/>
    <col min="11" max="11" width="6.00390625" style="35" customWidth="1"/>
    <col min="12" max="12" width="4.375" style="34" customWidth="1"/>
    <col min="13" max="13" width="5.00390625" style="35" customWidth="1"/>
    <col min="14" max="16384" width="10.75390625" style="34" customWidth="1"/>
  </cols>
  <sheetData>
    <row r="2" spans="2:12" s="1" customFormat="1" ht="22.5">
      <c r="B2" s="68" t="s">
        <v>44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7" t="s">
        <v>36</v>
      </c>
      <c r="C4" s="88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89" t="s">
        <v>37</v>
      </c>
      <c r="C5" s="90"/>
      <c r="D5" s="93" t="s">
        <v>43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s="1" customFormat="1" ht="15" customHeight="1">
      <c r="A6"/>
      <c r="B6" s="81"/>
      <c r="C6" s="82"/>
      <c r="D6" s="73" t="s">
        <v>38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19</v>
      </c>
      <c r="F7" s="91" t="s">
        <v>39</v>
      </c>
      <c r="G7" s="91"/>
      <c r="H7" s="91"/>
      <c r="I7" s="91"/>
      <c r="J7" s="91"/>
      <c r="K7" s="91"/>
      <c r="L7" s="70"/>
      <c r="M7" s="80"/>
    </row>
    <row r="8" spans="1:13" s="1" customFormat="1" ht="15" customHeight="1">
      <c r="A8"/>
      <c r="B8" s="81"/>
      <c r="C8" s="82"/>
      <c r="D8" s="70"/>
      <c r="E8" s="72" t="s">
        <v>19</v>
      </c>
      <c r="F8" s="91" t="s">
        <v>40</v>
      </c>
      <c r="G8" s="91"/>
      <c r="H8" s="91"/>
      <c r="I8" s="91"/>
      <c r="J8" s="91"/>
      <c r="K8" s="91"/>
      <c r="L8" s="70"/>
      <c r="M8" s="80"/>
    </row>
    <row r="9" spans="1:13" s="1" customFormat="1" ht="15" customHeight="1">
      <c r="A9"/>
      <c r="B9" s="81" t="s">
        <v>0</v>
      </c>
      <c r="C9" s="86" t="s">
        <v>36</v>
      </c>
      <c r="D9" s="70"/>
      <c r="E9" s="72"/>
      <c r="F9" s="72" t="s">
        <v>41</v>
      </c>
      <c r="G9" s="91" t="s">
        <v>42</v>
      </c>
      <c r="H9" s="91"/>
      <c r="I9" s="91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41</v>
      </c>
      <c r="G10" s="91" t="s">
        <v>27</v>
      </c>
      <c r="H10" s="91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41</v>
      </c>
      <c r="G11" s="91" t="s">
        <v>28</v>
      </c>
      <c r="H11" s="91"/>
      <c r="I11" s="91"/>
      <c r="J11" s="91"/>
      <c r="K11" s="91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19</v>
      </c>
      <c r="F12" s="91" t="s">
        <v>29</v>
      </c>
      <c r="G12" s="91"/>
      <c r="H12" s="91"/>
      <c r="I12" s="91"/>
      <c r="J12" s="91"/>
      <c r="K12" s="91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19</v>
      </c>
      <c r="F13" s="91" t="s">
        <v>30</v>
      </c>
      <c r="G13" s="91"/>
      <c r="H13" s="91"/>
      <c r="I13" s="91"/>
      <c r="J13" s="91"/>
      <c r="K13" s="91"/>
      <c r="L13" s="91"/>
      <c r="M13" s="92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31</v>
      </c>
      <c r="C15" s="82"/>
      <c r="D15" s="73" t="s">
        <v>32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1"/>
      <c r="E16" s="91"/>
      <c r="F16" s="91"/>
      <c r="G16" s="70" t="s">
        <v>33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34</v>
      </c>
      <c r="C18" s="84"/>
      <c r="D18" s="96" t="s">
        <v>35</v>
      </c>
      <c r="E18" s="97"/>
      <c r="F18" s="97"/>
      <c r="G18" s="97"/>
      <c r="H18" s="97"/>
      <c r="I18" s="97"/>
      <c r="J18" s="97"/>
      <c r="K18" s="97"/>
      <c r="L18" s="97"/>
      <c r="M18" s="98"/>
    </row>
    <row r="19" ht="13.5" thickBot="1"/>
    <row r="20" spans="2:13" ht="18">
      <c r="B20" s="21" t="s">
        <v>50</v>
      </c>
      <c r="C20" s="36"/>
      <c r="D20" s="22"/>
      <c r="E20" s="23" t="s">
        <v>9</v>
      </c>
      <c r="F20" s="36"/>
      <c r="G20" s="36"/>
      <c r="H20" s="36"/>
      <c r="I20" s="36"/>
      <c r="J20" s="36"/>
      <c r="K20" s="37"/>
      <c r="L20" s="36"/>
      <c r="M20" s="38"/>
    </row>
    <row r="21" spans="2:13" ht="150">
      <c r="B21" s="24" t="s">
        <v>6</v>
      </c>
      <c r="C21" s="3" t="s">
        <v>7</v>
      </c>
      <c r="D21" s="3" t="s">
        <v>8</v>
      </c>
      <c r="E21" s="5" t="s">
        <v>13</v>
      </c>
      <c r="F21" s="5" t="s">
        <v>14</v>
      </c>
      <c r="G21" s="5" t="s">
        <v>12</v>
      </c>
      <c r="H21" s="5" t="s">
        <v>15</v>
      </c>
      <c r="I21" s="5" t="s">
        <v>16</v>
      </c>
      <c r="J21" s="5" t="s">
        <v>17</v>
      </c>
      <c r="K21" s="6" t="s">
        <v>20</v>
      </c>
      <c r="L21" s="5" t="s">
        <v>21</v>
      </c>
      <c r="M21" s="25" t="s">
        <v>11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2" t="s">
        <v>45</v>
      </c>
      <c r="C23" s="33" t="s">
        <v>1</v>
      </c>
      <c r="D23" s="14"/>
      <c r="E23" s="65"/>
      <c r="F23" s="65"/>
      <c r="G23" s="65">
        <v>2</v>
      </c>
      <c r="H23" s="65">
        <v>3</v>
      </c>
      <c r="I23" s="65">
        <v>5</v>
      </c>
      <c r="J23" s="9">
        <f aca="true" t="shared" si="0" ref="J23:J30">I23*H23*G23</f>
        <v>30</v>
      </c>
      <c r="K23" s="10">
        <f aca="true" t="shared" si="1" ref="K23:K30">J23/60</f>
        <v>0.5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3" t="s">
        <v>47</v>
      </c>
      <c r="C25" s="39" t="s">
        <v>46</v>
      </c>
      <c r="D25" s="11"/>
      <c r="E25" s="9"/>
      <c r="F25" s="40" t="s">
        <v>48</v>
      </c>
      <c r="G25" s="9">
        <v>1</v>
      </c>
      <c r="H25" s="9">
        <v>1</v>
      </c>
      <c r="I25" s="9">
        <v>5</v>
      </c>
      <c r="J25" s="9">
        <f t="shared" si="0"/>
        <v>5</v>
      </c>
      <c r="K25" s="10">
        <f t="shared" si="1"/>
        <v>0.08333333333333333</v>
      </c>
      <c r="L25" s="9"/>
      <c r="M25" s="27"/>
    </row>
    <row r="26" spans="2:13" ht="12.75">
      <c r="B26" s="28"/>
      <c r="C26" s="39" t="s">
        <v>22</v>
      </c>
      <c r="D26" s="11"/>
      <c r="E26" s="9"/>
      <c r="F26" s="40" t="s">
        <v>48</v>
      </c>
      <c r="G26" s="9">
        <v>8</v>
      </c>
      <c r="H26" s="9">
        <v>1</v>
      </c>
      <c r="I26" s="9">
        <v>5</v>
      </c>
      <c r="J26" s="9">
        <f t="shared" si="0"/>
        <v>40</v>
      </c>
      <c r="K26" s="10">
        <f t="shared" si="1"/>
        <v>0.6666666666666666</v>
      </c>
      <c r="L26" s="9"/>
      <c r="M26" s="27"/>
    </row>
    <row r="27" spans="2:13" ht="12.75">
      <c r="B27" s="28"/>
      <c r="C27" s="39" t="s">
        <v>23</v>
      </c>
      <c r="D27" s="11"/>
      <c r="E27" s="9"/>
      <c r="F27" s="40" t="s">
        <v>48</v>
      </c>
      <c r="G27" s="9">
        <v>11</v>
      </c>
      <c r="H27" s="9">
        <v>1</v>
      </c>
      <c r="I27" s="9">
        <v>5</v>
      </c>
      <c r="J27" s="9">
        <f t="shared" si="0"/>
        <v>55</v>
      </c>
      <c r="K27" s="10">
        <f t="shared" si="1"/>
        <v>0.9166666666666666</v>
      </c>
      <c r="L27" s="9"/>
      <c r="M27" s="27"/>
    </row>
    <row r="28" spans="2:13" ht="12.75">
      <c r="B28" s="28"/>
      <c r="C28" s="39" t="s">
        <v>24</v>
      </c>
      <c r="D28" s="11"/>
      <c r="E28" s="9"/>
      <c r="F28" s="40" t="s">
        <v>48</v>
      </c>
      <c r="G28" s="9">
        <v>13</v>
      </c>
      <c r="H28" s="9">
        <v>1</v>
      </c>
      <c r="I28" s="9">
        <v>5</v>
      </c>
      <c r="J28" s="9">
        <f t="shared" si="0"/>
        <v>65</v>
      </c>
      <c r="K28" s="10">
        <f t="shared" si="1"/>
        <v>1.0833333333333333</v>
      </c>
      <c r="L28" s="9"/>
      <c r="M28" s="27"/>
    </row>
    <row r="29" spans="2:13" ht="12.75">
      <c r="B29" s="28"/>
      <c r="C29" s="39" t="s">
        <v>25</v>
      </c>
      <c r="D29" s="11"/>
      <c r="E29" s="9"/>
      <c r="F29" s="40" t="s">
        <v>48</v>
      </c>
      <c r="G29" s="9">
        <v>13</v>
      </c>
      <c r="H29" s="9">
        <v>1</v>
      </c>
      <c r="I29" s="9">
        <v>5</v>
      </c>
      <c r="J29" s="9">
        <f t="shared" si="0"/>
        <v>65</v>
      </c>
      <c r="K29" s="10">
        <f t="shared" si="1"/>
        <v>1.0833333333333333</v>
      </c>
      <c r="L29" s="9"/>
      <c r="M29" s="27"/>
    </row>
    <row r="30" spans="2:13" ht="12.75">
      <c r="B30" s="28"/>
      <c r="C30" s="39" t="s">
        <v>26</v>
      </c>
      <c r="D30" s="11"/>
      <c r="E30" s="9"/>
      <c r="F30" s="40" t="s">
        <v>48</v>
      </c>
      <c r="G30" s="9">
        <v>11</v>
      </c>
      <c r="H30" s="9">
        <v>1</v>
      </c>
      <c r="I30" s="9">
        <v>5</v>
      </c>
      <c r="J30" s="9">
        <f t="shared" si="0"/>
        <v>55</v>
      </c>
      <c r="K30" s="10">
        <f t="shared" si="1"/>
        <v>0.9166666666666666</v>
      </c>
      <c r="L30" s="9"/>
      <c r="M30" s="27"/>
    </row>
    <row r="31" spans="2:13" ht="12.75">
      <c r="B31" s="24"/>
      <c r="C31" s="40"/>
      <c r="D31" s="3"/>
      <c r="E31" s="9"/>
      <c r="F31" s="9"/>
      <c r="G31" s="9"/>
      <c r="H31" s="9"/>
      <c r="I31" s="9"/>
      <c r="J31" s="9"/>
      <c r="K31" s="10"/>
      <c r="L31" s="9"/>
      <c r="M31" s="27"/>
    </row>
    <row r="32" spans="2:13" ht="12.75">
      <c r="B32" s="29" t="s">
        <v>51</v>
      </c>
      <c r="C32" s="15"/>
      <c r="D32" s="41"/>
      <c r="E32" s="42"/>
      <c r="F32" s="42"/>
      <c r="G32" s="42"/>
      <c r="H32" s="42"/>
      <c r="I32" s="42"/>
      <c r="J32" s="42"/>
      <c r="K32" s="43"/>
      <c r="L32" s="42"/>
      <c r="M32" s="44"/>
    </row>
    <row r="33" spans="2:13" ht="12.75">
      <c r="B33" s="29"/>
      <c r="C33" s="15"/>
      <c r="D33" s="45"/>
      <c r="E33" s="46"/>
      <c r="F33" s="46"/>
      <c r="G33" s="46">
        <v>0</v>
      </c>
      <c r="H33" s="46">
        <v>1</v>
      </c>
      <c r="I33" s="46">
        <v>5</v>
      </c>
      <c r="J33" s="46">
        <f>I33*H33*G33</f>
        <v>0</v>
      </c>
      <c r="K33" s="47">
        <f>J33/60</f>
        <v>0</v>
      </c>
      <c r="L33" s="42"/>
      <c r="M33" s="44"/>
    </row>
    <row r="34" spans="2:13" ht="12.75">
      <c r="B34" s="30"/>
      <c r="C34" s="2"/>
      <c r="D34" s="48"/>
      <c r="E34" s="46"/>
      <c r="F34" s="46"/>
      <c r="G34" s="46"/>
      <c r="H34" s="46"/>
      <c r="I34" s="46"/>
      <c r="J34" s="46"/>
      <c r="K34" s="47"/>
      <c r="L34" s="42"/>
      <c r="M34" s="44"/>
    </row>
    <row r="35" spans="2:13" ht="12.75">
      <c r="B35" s="49"/>
      <c r="C35" s="2"/>
      <c r="D35" s="42"/>
      <c r="E35" s="46"/>
      <c r="F35" s="46"/>
      <c r="G35" s="46"/>
      <c r="H35" s="46"/>
      <c r="I35" s="46"/>
      <c r="J35" s="46"/>
      <c r="K35" s="47"/>
      <c r="L35" s="42"/>
      <c r="M35" s="44"/>
    </row>
    <row r="36" spans="2:13" ht="12.75">
      <c r="B36" s="29" t="s">
        <v>52</v>
      </c>
      <c r="C36" s="15"/>
      <c r="D36" s="41"/>
      <c r="E36" s="46"/>
      <c r="F36" s="46"/>
      <c r="G36" s="46"/>
      <c r="H36" s="46"/>
      <c r="I36" s="46"/>
      <c r="J36" s="46"/>
      <c r="K36" s="47"/>
      <c r="L36" s="42"/>
      <c r="M36" s="44"/>
    </row>
    <row r="37" spans="2:13" ht="12.75">
      <c r="B37" s="50"/>
      <c r="C37" s="15"/>
      <c r="D37" s="45" t="s">
        <v>4</v>
      </c>
      <c r="E37" s="46"/>
      <c r="F37" s="46"/>
      <c r="G37" s="46">
        <v>22</v>
      </c>
      <c r="H37" s="46">
        <v>2</v>
      </c>
      <c r="I37" s="46">
        <v>5</v>
      </c>
      <c r="J37" s="46">
        <f>I37*H37*G37</f>
        <v>220</v>
      </c>
      <c r="K37" s="47">
        <f aca="true" t="shared" si="2" ref="K37:K42">J37/60</f>
        <v>3.6666666666666665</v>
      </c>
      <c r="L37" s="42"/>
      <c r="M37" s="44"/>
    </row>
    <row r="38" spans="2:13" ht="12.75">
      <c r="B38" s="50"/>
      <c r="C38" s="15"/>
      <c r="D38" s="85" t="s">
        <v>5</v>
      </c>
      <c r="E38" s="46"/>
      <c r="F38" s="46"/>
      <c r="G38" s="46">
        <v>1</v>
      </c>
      <c r="H38" s="46">
        <v>3</v>
      </c>
      <c r="I38" s="46">
        <v>180</v>
      </c>
      <c r="J38" s="46">
        <f>I38*H38*G38</f>
        <v>540</v>
      </c>
      <c r="K38" s="47">
        <f t="shared" si="2"/>
        <v>9</v>
      </c>
      <c r="L38" s="42"/>
      <c r="M38" s="44"/>
    </row>
    <row r="39" spans="2:13" ht="12.75">
      <c r="B39" s="49"/>
      <c r="C39" s="2"/>
      <c r="D39" s="42"/>
      <c r="E39" s="46"/>
      <c r="F39" s="46"/>
      <c r="G39" s="46"/>
      <c r="H39" s="46"/>
      <c r="I39" s="46"/>
      <c r="J39" s="46"/>
      <c r="K39" s="47"/>
      <c r="L39" s="42"/>
      <c r="M39" s="44"/>
    </row>
    <row r="40" spans="2:13" ht="12.75">
      <c r="B40" s="29" t="s">
        <v>53</v>
      </c>
      <c r="C40" s="15"/>
      <c r="D40" s="41"/>
      <c r="E40" s="46"/>
      <c r="F40" s="46"/>
      <c r="G40" s="46"/>
      <c r="H40" s="46"/>
      <c r="I40" s="46"/>
      <c r="J40" s="46"/>
      <c r="K40" s="47"/>
      <c r="L40" s="42"/>
      <c r="M40" s="44"/>
    </row>
    <row r="41" spans="2:13" ht="12.75">
      <c r="B41" s="49"/>
      <c r="C41" s="2"/>
      <c r="D41" s="42"/>
      <c r="E41" s="46"/>
      <c r="F41" s="46"/>
      <c r="G41" s="46"/>
      <c r="H41" s="46"/>
      <c r="I41" s="46"/>
      <c r="J41" s="46"/>
      <c r="K41" s="47"/>
      <c r="L41" s="42"/>
      <c r="M41" s="44"/>
    </row>
    <row r="42" spans="2:13" ht="12.75">
      <c r="B42" s="49"/>
      <c r="C42" s="15" t="s">
        <v>54</v>
      </c>
      <c r="D42" s="41"/>
      <c r="E42" s="46"/>
      <c r="F42" s="46"/>
      <c r="G42" s="46">
        <v>5</v>
      </c>
      <c r="H42" s="46">
        <v>2</v>
      </c>
      <c r="I42" s="46">
        <v>2</v>
      </c>
      <c r="J42" s="46">
        <f>I42*H42*G42</f>
        <v>20</v>
      </c>
      <c r="K42" s="47">
        <f t="shared" si="2"/>
        <v>0.3333333333333333</v>
      </c>
      <c r="L42" s="42"/>
      <c r="M42" s="44"/>
    </row>
    <row r="43" spans="2:13" ht="12.75">
      <c r="B43" s="49"/>
      <c r="C43" s="2"/>
      <c r="D43" s="42"/>
      <c r="E43" s="46"/>
      <c r="F43" s="46"/>
      <c r="G43" s="46"/>
      <c r="H43" s="46"/>
      <c r="I43" s="46"/>
      <c r="J43" s="46"/>
      <c r="K43" s="47"/>
      <c r="L43" s="42"/>
      <c r="M43" s="44"/>
    </row>
    <row r="44" spans="2:13" ht="12.75">
      <c r="B44" s="31" t="s">
        <v>18</v>
      </c>
      <c r="C44" s="4"/>
      <c r="D44" s="16"/>
      <c r="E44" s="17"/>
      <c r="F44" s="17"/>
      <c r="G44" s="18">
        <f>SUM(G33:G42)</f>
        <v>28</v>
      </c>
      <c r="H44" s="17"/>
      <c r="I44" s="17"/>
      <c r="J44" s="17">
        <f>SUM(J23:J42)</f>
        <v>1095</v>
      </c>
      <c r="K44" s="19">
        <f>J44/60</f>
        <v>18.25</v>
      </c>
      <c r="L44" s="20">
        <v>14</v>
      </c>
      <c r="M44" s="32">
        <f>K44/L44</f>
        <v>1.3035714285714286</v>
      </c>
    </row>
    <row r="45" spans="2:13" ht="12.75">
      <c r="B45" s="30" t="s">
        <v>55</v>
      </c>
      <c r="C45" s="42"/>
      <c r="D45" s="42"/>
      <c r="E45" s="46"/>
      <c r="F45" s="46"/>
      <c r="G45" s="46"/>
      <c r="H45" s="46"/>
      <c r="I45" s="46"/>
      <c r="J45" s="46"/>
      <c r="K45" s="47"/>
      <c r="L45" s="42"/>
      <c r="M45" s="44"/>
    </row>
    <row r="46" spans="2:13" ht="12.75">
      <c r="B46" s="51" t="s">
        <v>19</v>
      </c>
      <c r="C46" s="52" t="s">
        <v>3</v>
      </c>
      <c r="D46" s="52"/>
      <c r="E46" s="53"/>
      <c r="F46" s="53"/>
      <c r="G46" s="53"/>
      <c r="H46" s="53"/>
      <c r="I46" s="53"/>
      <c r="J46" s="53"/>
      <c r="K46" s="54"/>
      <c r="L46" s="46"/>
      <c r="M46" s="55" t="s">
        <v>10</v>
      </c>
    </row>
    <row r="47" spans="2:13" ht="12.75">
      <c r="B47" s="51" t="s">
        <v>19</v>
      </c>
      <c r="C47" s="52" t="s">
        <v>49</v>
      </c>
      <c r="D47" s="52"/>
      <c r="E47" s="53"/>
      <c r="F47" s="53"/>
      <c r="G47" s="53"/>
      <c r="H47" s="53"/>
      <c r="I47" s="53"/>
      <c r="J47" s="53"/>
      <c r="K47" s="54"/>
      <c r="L47" s="42"/>
      <c r="M47" s="55" t="s">
        <v>49</v>
      </c>
    </row>
    <row r="48" spans="2:13" ht="12.75">
      <c r="B48" s="51" t="s">
        <v>19</v>
      </c>
      <c r="C48" s="52" t="s">
        <v>49</v>
      </c>
      <c r="D48" s="52"/>
      <c r="E48" s="53"/>
      <c r="F48" s="53"/>
      <c r="G48" s="53"/>
      <c r="H48" s="53"/>
      <c r="I48" s="53"/>
      <c r="J48" s="53"/>
      <c r="K48" s="56"/>
      <c r="L48" s="42"/>
      <c r="M48" s="55" t="s">
        <v>49</v>
      </c>
    </row>
    <row r="49" spans="2:13" ht="12.75">
      <c r="B49" s="51" t="s">
        <v>19</v>
      </c>
      <c r="C49" s="52" t="s">
        <v>49</v>
      </c>
      <c r="D49" s="52"/>
      <c r="E49" s="53"/>
      <c r="F49" s="53"/>
      <c r="G49" s="53"/>
      <c r="H49" s="53"/>
      <c r="I49" s="53"/>
      <c r="J49" s="53"/>
      <c r="K49" s="56"/>
      <c r="L49" s="64"/>
      <c r="M49" s="55" t="s">
        <v>49</v>
      </c>
    </row>
    <row r="50" spans="2:13" ht="13.5" thickBot="1">
      <c r="B50" s="57"/>
      <c r="C50" s="58"/>
      <c r="D50" s="59"/>
      <c r="E50" s="58"/>
      <c r="F50" s="58"/>
      <c r="G50" s="58"/>
      <c r="H50" s="58"/>
      <c r="I50" s="58"/>
      <c r="J50" s="58"/>
      <c r="K50" s="60"/>
      <c r="L50" s="59"/>
      <c r="M50" s="61"/>
    </row>
    <row r="56" ht="12.75">
      <c r="B56" s="99" t="s">
        <v>2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8" r:id="rId1" display="http://www.pforster.ch/yMmP/1/MmP%201_3.htm"/>
    <hyperlink ref="C27" r:id="rId2" display="http://www.pforster.ch/yMmP/1/MmP%201_2.htm"/>
    <hyperlink ref="C26" r:id="rId3" display="http://www.pforster.ch/yMmP/1/MmP%201_1.htm"/>
    <hyperlink ref="C25" r:id="rId4" display="http://www.pforster.ch/yMmP/1/MmP%201_0.htm"/>
    <hyperlink ref="C29" r:id="rId5" display="http://www.pforster.ch/yMmP/1/MmP%201_0.htm"/>
    <hyperlink ref="C30" r:id="rId6" display="http://www.pforster.ch/yMmP/1/MmP%201_0.htm"/>
    <hyperlink ref="F27" r:id="rId7" display="http://www.pforster.ch/yMmP/24/MmP%2024_2.pdf"/>
    <hyperlink ref="F26" r:id="rId8" display="http://www.pforster.ch/yMmP/24/MmP%201_3.pdf"/>
    <hyperlink ref="F25" r:id="rId9" display="http://www.pforster.ch/yMmP/1/MmP%201_2.pdf"/>
    <hyperlink ref="F29" r:id="rId10" display="http://www.pforster.ch/yMmP/24/MmP%201_3.pdf"/>
    <hyperlink ref="F28" r:id="rId11" display="http://www.pforster.ch/yMmP/1/MmP%201_2.pdf"/>
    <hyperlink ref="F30" r:id="rId12" display="http://www.pforster.ch/yMmP/24/MmP%201_3.pdf"/>
    <hyperlink ref="C23" r:id="rId13" display="http://www.sifit.org/minireviews.htm"/>
    <hyperlink ref="C9" r:id="rId14" display="http://www.pforster.ch/ydisp/MN%201_1.htm"/>
    <hyperlink ref="B56" r:id="rId15" display="Ordinazione materiale MmP 13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13: Nutrizione e dietetica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